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add1c9818e473fc9/Escritorio/CUENTA PUBLICA 2021/"/>
    </mc:Choice>
  </mc:AlternateContent>
  <xr:revisionPtr revIDLastSave="6" documentId="8_{EDEBF7DC-5AC2-49E2-A7B0-8438EE0E5410}" xr6:coauthVersionLast="47" xr6:coauthVersionMax="47" xr10:uidLastSave="{15AE863A-29E2-47D7-B543-F0F587FD174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720" xr2:uid="{00000000-000D-0000-FFFF-FFFF00000000}"/>
  </bookViews>
  <sheets>
    <sheet name="ESF_DET" sheetId="1" r:id="rId1"/>
  </sheets>
  <definedNames>
    <definedName name="_xlnm.Print_Area" localSheetId="0">ESF_DET!$B$2:$G$88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<sst xmlns="http://schemas.openxmlformats.org/spreadsheetml/2006/main" count="132" uniqueCount="129">
  <si>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</si>
  <si>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</si>
  <si>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</si>
  <si>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</si>
  <si>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</si>
  <si>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</si>
  <si>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</si>
  <si>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</si>
  <si>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</si>
  <si>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</si>
  <si>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</si>
  <si>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</si>
  <si>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</si>
  <si>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</si>
  <si>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</si>
  <si>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</si>
  <si>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</si>
  <si>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</si>
  <si>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</si>
  <si>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</si>
  <si>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</si>
  <si>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</si>
  <si>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</si>
  <si>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</si>
  <si>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</si>
  <si>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</si>
  <si>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</si>
  <si>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</si>
  <si>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</si>
  <si>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</si>
  <si>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</si>
  <si>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</si>
  <si>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</si>
  <si>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</si>
  <si>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</si>
  <si>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</si>
  <si>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</si>
  <si>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</si>
  <si>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</si>
  <si>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</si>
  <si>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</si>
  <si>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</si>
  <si>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</si>
  <si>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</si>
  <si>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</si>
  <si>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</si>
  <si>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</si>
  <si>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</si>
  <si>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</si>
  <si>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</si>
  <si>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</si>
  <si>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</si>
  <si>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</si>
  <si>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</si>
  <si>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</si>
  <si>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</si>
  <si>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</si>
  <si>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</si>
  <si>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</si>
  <si>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</si>
  <si>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</si>
  <si>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</si>
  <si>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</si>
  <si>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</si>
  <si>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</si>
  <si>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</si>
  <si>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</si>
  <si>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</si>
  <si>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</si>
  <si>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</si>
  <si>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</si>
  <si>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</si>
  <si>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</si>
  <si>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</si>
  <si>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</si>
  <si>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</si>
  <si>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</si>
  <si>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</si>
  <si>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</si>
  <si>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</si>
  <si>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</si>
  <si>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</si>
  <si>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</si>
  <si>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</si>
  <si>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</si>
  <si>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</si>
  <si>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</si>
  <si>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</si>
  <si>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</si>
  <si>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</si>
  <si>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</si>
  <si>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</si>
  <si>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</si>
  <si>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</si>
  <si>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</si>
  <si>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</si>
  <si>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</si>
  <si>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</si>
  <si>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</si>
  <si>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</si>
  <si>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</si>
  <si>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</si>
  <si>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</si>
  <si>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</si>
  <si>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</si>
  <si>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</si>
  <si>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</si>
  <si>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</si>
  <si>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</si>
  <si>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</si>
  <si>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</si>
  <si>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</si>
  <si>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</si>
  <si>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</si>
  <si>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</si>
  <si>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</si>
  <si>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</si>
  <si>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</si>
  <si>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</si>
  <si>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</si>
  <si>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</si>
  <si>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</si>
  <si>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</si>
  <si>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a)Junta Rural de Agua y Saneamiento de el Porvenir D.B.</t>
  </si>
  <si>
    <t>Al 31 de Diciembre de 2021 y al 31 de diciembre de 2020 (b)</t>
  </si>
  <si>
    <t>Bajo protesta de decir verdad declaramos que los Estados Financieros y sus notas, son razonablemente correctos y son responsabilidad del emisor.</t>
  </si>
  <si>
    <t xml:space="preserve">    _________________________________</t>
  </si>
  <si>
    <t xml:space="preserve">         Directora Financiera JRAS El Porvenir</t>
  </si>
  <si>
    <t xml:space="preserve">                  Lic. Laura Gpe. Nájera Ruíz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</si>
</sst>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view="pageLayout" zoomScaleNormal="90" workbookViewId="0">
      <selection activeCell="B84" sqref="B84:B8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643297.01</v>
      </c>
      <c r="D9" s="20">
        <f>SUM(D10:D16)</f>
        <v>454248.66</v>
      </c>
      <c r="E9" s="11" t="s">
        <v>9</v>
      </c>
      <c r="F9" s="20">
        <f>SUM(F10:F18)</f>
        <v>5895231.3200000003</v>
      </c>
      <c r="G9" s="20">
        <f>SUM(G10:G18)</f>
        <v>6262951.0499999998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643297.01</v>
      </c>
      <c r="D11" s="26">
        <v>454248.66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4" x14ac:dyDescent="0.25">
      <c r="B17" s="10" t="s">
        <v>24</v>
      </c>
      <c r="C17" s="20">
        <f>SUM(C18:C24)</f>
        <v>1772245.63</v>
      </c>
      <c r="D17" s="20">
        <f>SUM(D18:D24)</f>
        <v>1771739.09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5895231.3200000003</v>
      </c>
      <c r="G18" s="26">
        <v>6262951.0499999998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1772245.63</v>
      </c>
      <c r="D20" s="26">
        <v>1771739.09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2184671.86</v>
      </c>
      <c r="D25" s="20">
        <f>SUM(D26:D30)</f>
        <v>2184086.64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2184671.86</v>
      </c>
      <c r="D30" s="26">
        <v>2184086.64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4600214.5</v>
      </c>
      <c r="D47" s="20">
        <f>SUM(D41,D38,D37,D31,D25,D17,D9)</f>
        <v>4410074.3900000006</v>
      </c>
      <c r="E47" s="14" t="s">
        <v>83</v>
      </c>
      <c r="F47" s="20">
        <f>SUM(F42,F38,F31,F27,F26,F23,F19,F9)</f>
        <v>5895231.3200000003</v>
      </c>
      <c r="G47" s="20">
        <f>SUM(G42,G38,G31,G27,G26,G23,G19,G9)</f>
        <v>6262951.0499999998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-182405.64</v>
      </c>
      <c r="D51" s="26">
        <v>-182405.64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16368685.34</v>
      </c>
      <c r="D52" s="26">
        <v>16368685.34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1149979.0900000001</v>
      </c>
      <c r="D53" s="26">
        <v>1149979.0900000001</v>
      </c>
      <c r="E53" s="11" t="s">
        <v>93</v>
      </c>
      <c r="F53" s="26">
        <v>1474998</v>
      </c>
      <c r="G53" s="26">
        <v>1474998</v>
      </c>
    </row>
    <row r="54" spans="2:7" ht="24" x14ac:dyDescent="0.25">
      <c r="B54" s="10" t="s">
        <v>94</v>
      </c>
      <c r="C54" s="26">
        <v>17426.43</v>
      </c>
      <c r="D54" s="26">
        <v>17426.43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1474998</v>
      </c>
      <c r="G57" s="20">
        <f>SUM(G50:G55)</f>
        <v>1474998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7370229.3200000003</v>
      </c>
      <c r="G59" s="20">
        <f>SUM(G47,G57)</f>
        <v>7737949.0499999998</v>
      </c>
    </row>
    <row r="60" spans="2:7" ht="24" x14ac:dyDescent="0.25">
      <c r="B60" s="4" t="s">
        <v>103</v>
      </c>
      <c r="C60" s="20">
        <f>SUM(C50:C58)</f>
        <v>17353685.219999999</v>
      </c>
      <c r="D60" s="20">
        <f>SUM(D50:D58)</f>
        <v>17353685.219999999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21953899.719999999</v>
      </c>
      <c r="D62" s="20">
        <f>SUM(D47,D60)</f>
        <v>21763759.609999999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13831544.51</v>
      </c>
      <c r="G63" s="20">
        <f>SUM(G64:G66)</f>
        <v>13831544.51</v>
      </c>
    </row>
    <row r="64" spans="2:7" x14ac:dyDescent="0.25">
      <c r="B64" s="15"/>
      <c r="C64" s="23"/>
      <c r="D64" s="23"/>
      <c r="E64" s="11" t="s">
        <v>107</v>
      </c>
      <c r="F64" s="26">
        <v>13831544.51</v>
      </c>
      <c r="G64" s="26">
        <v>13831544.51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762125.8899999999</v>
      </c>
      <c r="G68" s="20">
        <f>SUM(G69:G73)</f>
        <v>194266.05000000005</v>
      </c>
    </row>
    <row r="69" spans="2:7" x14ac:dyDescent="0.25">
      <c r="B69" s="15"/>
      <c r="C69" s="23"/>
      <c r="D69" s="23"/>
      <c r="E69" s="11" t="s">
        <v>111</v>
      </c>
      <c r="F69" s="26">
        <v>194266.05</v>
      </c>
      <c r="G69" s="26">
        <v>-517415.99</v>
      </c>
    </row>
    <row r="70" spans="2:7" x14ac:dyDescent="0.25">
      <c r="B70" s="15"/>
      <c r="C70" s="23"/>
      <c r="D70" s="23"/>
      <c r="E70" s="11" t="s">
        <v>112</v>
      </c>
      <c r="F70" s="26">
        <v>567859.84</v>
      </c>
      <c r="G70" s="26">
        <v>711682.04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14593670.4</v>
      </c>
      <c r="G79" s="20">
        <f>SUM(G63,G68,G75)</f>
        <v>14025810.560000001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21963899.719999999</v>
      </c>
      <c r="G81" s="20">
        <f>SUM(G59,G79)</f>
        <v>21763759.609999999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43" t="s">
        <v>125</v>
      </c>
      <c r="C84" s="28"/>
      <c r="D84" s="28"/>
      <c r="E84" s="28"/>
    </row>
    <row r="85" spans="2:7" s="29" customFormat="1" x14ac:dyDescent="0.25">
      <c r="B85" s="43"/>
      <c r="C85" s="28"/>
      <c r="D85" s="28"/>
      <c r="E85" s="28"/>
    </row>
    <row r="86" spans="2:7" s="29" customFormat="1" x14ac:dyDescent="0.25">
      <c r="B86" s="43"/>
      <c r="C86" s="28"/>
      <c r="D86" s="28"/>
      <c r="E86" s="28"/>
    </row>
    <row r="87" spans="2:7" s="29" customFormat="1" x14ac:dyDescent="0.25">
      <c r="B87" s="43" t="s">
        <v>126</v>
      </c>
      <c r="C87" s="28"/>
      <c r="D87" s="28"/>
      <c r="E87" s="28"/>
    </row>
    <row r="88" spans="2:7" s="29" customFormat="1" x14ac:dyDescent="0.25">
      <c r="B88" s="43" t="s">
        <v>127</v>
      </c>
      <c r="C88" s="28"/>
      <c r="D88" s="28"/>
      <c r="E88" s="28"/>
    </row>
    <row r="89" spans="2:7" s="29" customFormat="1" x14ac:dyDescent="0.25">
      <c r="B89" s="44" t="s">
        <v>128</v>
      </c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59055118110236227" right="0.59055118110236227" top="0.74803149606299213" bottom="0.74803149606299213" header="0.31496062992125984" footer="0.31496062992125984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JUNTA RURAL DE AGUA Y SANEAMIENTO EL PORVENIR D.B.</cp:lastModifiedBy>
  <cp:lastPrinted>2022-02-03T07:59:56Z</cp:lastPrinted>
  <dcterms:created xsi:type="dcterms:W3CDTF">2020-01-08T19:54:23Z</dcterms:created>
  <dcterms:modified xsi:type="dcterms:W3CDTF">2022-02-03T08:00:06Z</dcterms:modified>
</cp:coreProperties>
</file>